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przyjm.prac.um.o pracę " sheetId="1" r:id="rId1"/>
    <sheet name="bezrob.emer.ren. (2)" sheetId="2" r:id="rId2"/>
    <sheet name="bezrob.emer.ren." sheetId="3" r:id="rId3"/>
    <sheet name="student lub uczeń do 26 roku " sheetId="4" r:id="rId4"/>
    <sheet name="prowadzi działalność " sheetId="5" r:id="rId5"/>
  </sheets>
  <definedNames/>
  <calcPr fullCalcOnLoad="1"/>
</workbook>
</file>

<file path=xl/sharedStrings.xml><?xml version="1.0" encoding="utf-8"?>
<sst xmlns="http://schemas.openxmlformats.org/spreadsheetml/2006/main" count="186" uniqueCount="62">
  <si>
    <t xml:space="preserve">zus pracodawca </t>
  </si>
  <si>
    <t xml:space="preserve">ubezpieczenia społeczne </t>
  </si>
  <si>
    <t xml:space="preserve">emerytalne 
9,76% </t>
  </si>
  <si>
    <t xml:space="preserve">rentowe
6,50% </t>
  </si>
  <si>
    <t xml:space="preserve">ubezpieczenia
 społeczne w sumie </t>
  </si>
  <si>
    <t>Fundusz Gwarantowanych
 świadczeń 
pracowniczych 0,10%</t>
  </si>
  <si>
    <t xml:space="preserve">brutto pracownik 
umowa
 o pracę </t>
  </si>
  <si>
    <t xml:space="preserve">Fundusz 
pracy
2,45% </t>
  </si>
  <si>
    <t xml:space="preserve">w sumie 
ZUS
pracodawca </t>
  </si>
  <si>
    <t>brutto -brutto
 wynagr.brutto 
pracownika z narzutami pracodawcy</t>
  </si>
  <si>
    <t xml:space="preserve">nie dotyczy </t>
  </si>
  <si>
    <t xml:space="preserve">do wypłaty 
netto </t>
  </si>
  <si>
    <t xml:space="preserve">podstawa wymiaru składki ubezpieczenia zdrowotnego </t>
  </si>
  <si>
    <t xml:space="preserve">podstawa naliczania podatku dochodowego </t>
  </si>
  <si>
    <t xml:space="preserve">zaliczka  na podatek
18% </t>
  </si>
  <si>
    <t>rubr.2 x 20%</t>
  </si>
  <si>
    <t xml:space="preserve">koszty uzyskania przychodu  </t>
  </si>
  <si>
    <t>rubr.2</t>
  </si>
  <si>
    <t>rubr.2 x 9%</t>
  </si>
  <si>
    <t xml:space="preserve">zdrowotne
 pobrane  </t>
  </si>
  <si>
    <t xml:space="preserve">zdrowotne odliczone </t>
  </si>
  <si>
    <t>rubr.2x7,75%</t>
  </si>
  <si>
    <t>rubr.2 minus
 rubr.10</t>
  </si>
  <si>
    <t>rubr.14 x 18%
minus rubr.13</t>
  </si>
  <si>
    <t>Podpis wnioskodawcy :</t>
  </si>
  <si>
    <t>Dotyczy punktu A oświadczenia wykonawcy:</t>
  </si>
  <si>
    <t>rubr.2 minus
 rubryka 12
minus rubryka 15</t>
  </si>
  <si>
    <t>rubr.2 x11,26%</t>
  </si>
  <si>
    <t>rubr.2 minus rubr.10
 x 20%</t>
  </si>
  <si>
    <t xml:space="preserve">zus pracownik społeczne  </t>
  </si>
  <si>
    <t xml:space="preserve">rubr.2
 minus rubr. 10  </t>
  </si>
  <si>
    <t>rubr.12 x 9 %</t>
  </si>
  <si>
    <t>rubr.12x7,75%</t>
  </si>
  <si>
    <t>Wykonawca jest osoba poniżej 55 roku kobieta i ponizej 60 roku mężczyzna</t>
  </si>
  <si>
    <t>Dotyczy osoby na bezrobociu lub nie pracujacej lub pobierajacej emeryturę lub rentę</t>
  </si>
  <si>
    <t>rubr.15 x 18%
minus rubr.14</t>
  </si>
  <si>
    <t>rubr.2 minus
 rubr. 10
minus rubr. 13
minus rubr.16</t>
  </si>
  <si>
    <t>Wykonawca jest osoba powyżej 55 roku kobieta i powyżej 60 roku mężczyzna</t>
  </si>
  <si>
    <t>Dotyczy punktu D oświadczenia wykonawcy:</t>
  </si>
  <si>
    <t>Wykonawca oświadcza ,że jest studentem lub uczniem do 26 roku życia:</t>
  </si>
  <si>
    <t>nie dotyczy</t>
  </si>
  <si>
    <t xml:space="preserve">rubr.14 x 18%
</t>
  </si>
  <si>
    <t>rubr.2 
minus rubryka 15</t>
  </si>
  <si>
    <t>Dotyczy punktu E oświadczenia wykonawcy:</t>
  </si>
  <si>
    <t>Wykonawca oświadcza,że jest objety ubezpieczeniem społecznym z tytułu prowadzenia działalnosci gospodarczej lub innego tytułu:</t>
  </si>
  <si>
    <t>rubr.12 minus
 rubr.11</t>
  </si>
  <si>
    <t xml:space="preserve"> osoby na bezrobociu lub nie pracujacej lub pobierajacej emeryturę lub rentę</t>
  </si>
  <si>
    <t>Dotyczy Punktu B i C oświadczenia wykonawcy:</t>
  </si>
  <si>
    <t>Dotyczy B i C oświadczenia wykonawcy:</t>
  </si>
  <si>
    <t>rubr. 12 minus
 rubr.11</t>
  </si>
  <si>
    <t>nie płacimy chorobowego na umowę zlecenie-chorobowe jest dobrowolne</t>
  </si>
  <si>
    <t>emerytalne</t>
  </si>
  <si>
    <t xml:space="preserve">rentowe </t>
  </si>
  <si>
    <t xml:space="preserve">chorobowe dobrowolne </t>
  </si>
  <si>
    <t xml:space="preserve">obcy </t>
  </si>
  <si>
    <t>zaokraglić</t>
  </si>
  <si>
    <t>do pełnych złotych</t>
  </si>
  <si>
    <t xml:space="preserve">podatek </t>
  </si>
  <si>
    <t xml:space="preserve">wskazówki dla robiacego tabelkę </t>
  </si>
  <si>
    <t>UWAGA WPISUJEMY TYLKO KWOTĘ BRUTTO!!!</t>
  </si>
  <si>
    <t>wypadkowe 
0,67%
(do marca 2019)</t>
  </si>
  <si>
    <t>Wykonawca oświadcza,że jest zatrudniony w……………………………... na umowę o pracę ,zlecenia a jego wynagrodzenie jest większe od minimalnej krajowej 2250 zł.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</si>
</sst>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2" fontId="0" fillId="34" borderId="10" xfId="0" applyNumberForma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7" fillId="35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13.7109375" style="0" customWidth="1"/>
    <col min="2" max="2" width="11.140625" style="0" customWidth="1"/>
    <col min="3" max="4" width="11.7109375" style="0" customWidth="1"/>
    <col min="5" max="5" width="16.140625" style="0" customWidth="1"/>
    <col min="6" max="6" width="14.140625" style="0" customWidth="1"/>
    <col min="7" max="7" width="11.57421875" style="0" customWidth="1"/>
    <col min="8" max="8" width="14.8515625" style="0" customWidth="1"/>
    <col min="9" max="9" width="12.57421875" style="0" customWidth="1"/>
    <col min="10" max="10" width="14.00390625" style="0" customWidth="1"/>
    <col min="11" max="11" width="15.00390625" style="0" customWidth="1"/>
    <col min="12" max="13" width="15.7109375" style="0" customWidth="1"/>
    <col min="14" max="14" width="15.140625" style="0" customWidth="1"/>
    <col min="15" max="15" width="11.57421875" style="0" customWidth="1"/>
    <col min="16" max="16" width="10.8515625" style="0" customWidth="1"/>
  </cols>
  <sheetData>
    <row r="2" spans="1:3" ht="12.75">
      <c r="A2" s="1" t="s">
        <v>25</v>
      </c>
      <c r="B2" s="1"/>
      <c r="C2" s="1"/>
    </row>
    <row r="3" ht="12.75" customHeight="1"/>
    <row r="4" spans="1:6" ht="15.75">
      <c r="A4" s="8" t="s">
        <v>61</v>
      </c>
      <c r="B4" s="8"/>
      <c r="C4" s="8"/>
      <c r="D4" s="8"/>
      <c r="E4" s="8"/>
      <c r="F4" s="8"/>
    </row>
    <row r="5" spans="1:6" ht="15.75">
      <c r="A5" s="8"/>
      <c r="B5" s="8"/>
      <c r="C5" s="8"/>
      <c r="D5" s="8"/>
      <c r="E5" s="8"/>
      <c r="F5" s="8"/>
    </row>
    <row r="6" spans="1:16" ht="15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</row>
    <row r="7" spans="1:16" ht="63.75" customHeight="1">
      <c r="A7" s="28" t="s">
        <v>9</v>
      </c>
      <c r="B7" s="28" t="s">
        <v>6</v>
      </c>
      <c r="C7" s="33" t="s">
        <v>0</v>
      </c>
      <c r="D7" s="33"/>
      <c r="E7" s="33"/>
      <c r="F7" s="33"/>
      <c r="G7" s="33"/>
      <c r="H7" s="33"/>
      <c r="I7" s="33"/>
      <c r="J7" s="9" t="s">
        <v>15</v>
      </c>
      <c r="K7" s="9" t="s">
        <v>17</v>
      </c>
      <c r="L7" s="10" t="s">
        <v>18</v>
      </c>
      <c r="M7" s="10" t="s">
        <v>21</v>
      </c>
      <c r="N7" s="11" t="s">
        <v>22</v>
      </c>
      <c r="O7" s="11" t="s">
        <v>23</v>
      </c>
      <c r="P7" s="11" t="s">
        <v>26</v>
      </c>
    </row>
    <row r="8" spans="1:16" ht="30" customHeight="1">
      <c r="A8" s="29"/>
      <c r="B8" s="29"/>
      <c r="C8" s="34" t="s">
        <v>1</v>
      </c>
      <c r="D8" s="34"/>
      <c r="E8" s="34"/>
      <c r="F8" s="31" t="s">
        <v>4</v>
      </c>
      <c r="G8" s="31" t="s">
        <v>7</v>
      </c>
      <c r="H8" s="31" t="s">
        <v>5</v>
      </c>
      <c r="I8" s="31" t="s">
        <v>8</v>
      </c>
      <c r="J8" s="28" t="s">
        <v>16</v>
      </c>
      <c r="K8" s="28" t="s">
        <v>12</v>
      </c>
      <c r="L8" s="28" t="s">
        <v>19</v>
      </c>
      <c r="M8" s="28" t="s">
        <v>20</v>
      </c>
      <c r="N8" s="28" t="s">
        <v>13</v>
      </c>
      <c r="O8" s="28" t="s">
        <v>14</v>
      </c>
      <c r="P8" s="28" t="s">
        <v>11</v>
      </c>
    </row>
    <row r="9" spans="1:17" ht="55.5" customHeight="1">
      <c r="A9" s="30"/>
      <c r="B9" s="30"/>
      <c r="C9" s="7" t="s">
        <v>2</v>
      </c>
      <c r="D9" s="7" t="s">
        <v>3</v>
      </c>
      <c r="E9" s="7" t="s">
        <v>60</v>
      </c>
      <c r="F9" s="32"/>
      <c r="G9" s="32"/>
      <c r="H9" s="32"/>
      <c r="I9" s="32"/>
      <c r="J9" s="30"/>
      <c r="K9" s="30"/>
      <c r="L9" s="35"/>
      <c r="M9" s="30"/>
      <c r="N9" s="30"/>
      <c r="O9" s="35"/>
      <c r="P9" s="35"/>
      <c r="Q9" s="2"/>
    </row>
    <row r="10" spans="1:16" ht="81.75" customHeight="1">
      <c r="A10" s="5">
        <f>B10</f>
        <v>0</v>
      </c>
      <c r="B10" s="21">
        <v>0</v>
      </c>
      <c r="C10" s="19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 t="s">
        <v>10</v>
      </c>
      <c r="I10" s="6" t="s">
        <v>10</v>
      </c>
      <c r="J10" s="5">
        <f>B10*20%</f>
        <v>0</v>
      </c>
      <c r="K10" s="5">
        <f>B10</f>
        <v>0</v>
      </c>
      <c r="L10" s="5">
        <f>B10*9%</f>
        <v>0</v>
      </c>
      <c r="M10" s="5">
        <f>B10*7.75%</f>
        <v>0</v>
      </c>
      <c r="N10" s="5">
        <f>B10-J10</f>
        <v>0</v>
      </c>
      <c r="O10" s="5">
        <f>ROUND(N10*18%-M10,0)</f>
        <v>0</v>
      </c>
      <c r="P10" s="5">
        <f>B10-L10-O10</f>
        <v>0</v>
      </c>
    </row>
    <row r="11" spans="2:3" ht="12.75">
      <c r="B11" s="20"/>
      <c r="C11" s="20"/>
    </row>
    <row r="12" spans="1:3" ht="12.75">
      <c r="A12" s="24"/>
      <c r="B12" s="25" t="s">
        <v>59</v>
      </c>
      <c r="C12" s="25"/>
    </row>
    <row r="13" ht="12.75">
      <c r="A13" s="2"/>
    </row>
    <row r="14" spans="1:2" ht="12.75">
      <c r="A14" s="1" t="s">
        <v>24</v>
      </c>
      <c r="B14" s="1"/>
    </row>
    <row r="15" spans="1:3" ht="12.75">
      <c r="A15" s="3"/>
      <c r="B15" s="2"/>
      <c r="C15" s="4"/>
    </row>
    <row r="16" spans="1:2" ht="12.75">
      <c r="A16" s="3"/>
      <c r="B16" s="2"/>
    </row>
    <row r="17" ht="12.75">
      <c r="A17" s="3"/>
    </row>
    <row r="18" ht="12.75">
      <c r="A18" s="3"/>
    </row>
    <row r="19" spans="1:3" ht="12.75">
      <c r="A19" s="3"/>
      <c r="C19" s="2"/>
    </row>
  </sheetData>
  <sheetProtection/>
  <mergeCells count="15">
    <mergeCell ref="O8:O9"/>
    <mergeCell ref="P8:P9"/>
    <mergeCell ref="N8:N9"/>
    <mergeCell ref="J8:J9"/>
    <mergeCell ref="K8:K9"/>
    <mergeCell ref="M8:M9"/>
    <mergeCell ref="L8:L9"/>
    <mergeCell ref="A7:A9"/>
    <mergeCell ref="B7:B9"/>
    <mergeCell ref="I8:I9"/>
    <mergeCell ref="C7:I7"/>
    <mergeCell ref="C8:E8"/>
    <mergeCell ref="F8:F9"/>
    <mergeCell ref="G8:G9"/>
    <mergeCell ref="H8:H9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3.7109375" style="0" customWidth="1"/>
    <col min="2" max="2" width="11.140625" style="0" customWidth="1"/>
    <col min="3" max="4" width="11.7109375" style="0" customWidth="1"/>
    <col min="5" max="5" width="16.140625" style="0" customWidth="1"/>
    <col min="6" max="6" width="14.140625" style="0" customWidth="1"/>
    <col min="7" max="7" width="11.57421875" style="0" customWidth="1"/>
    <col min="8" max="8" width="14.8515625" style="0" customWidth="1"/>
    <col min="9" max="9" width="12.57421875" style="0" customWidth="1"/>
    <col min="10" max="10" width="15.00390625" style="0" customWidth="1"/>
    <col min="11" max="11" width="14.00390625" style="0" customWidth="1"/>
    <col min="12" max="12" width="15.00390625" style="0" customWidth="1"/>
    <col min="13" max="13" width="13.140625" style="0" customWidth="1"/>
    <col min="14" max="14" width="14.140625" style="0" customWidth="1"/>
    <col min="15" max="15" width="15.140625" style="0" customWidth="1"/>
    <col min="16" max="16" width="11.57421875" style="0" customWidth="1"/>
    <col min="17" max="17" width="10.8515625" style="0" customWidth="1"/>
  </cols>
  <sheetData>
    <row r="2" spans="1:3" ht="12.75">
      <c r="A2" s="1" t="s">
        <v>48</v>
      </c>
      <c r="B2" s="1"/>
      <c r="C2" s="1"/>
    </row>
    <row r="3" spans="1:3" ht="12.75">
      <c r="A3" s="1" t="s">
        <v>34</v>
      </c>
      <c r="B3" s="1"/>
      <c r="C3" s="1"/>
    </row>
    <row r="4" spans="1:6" ht="14.25" customHeight="1">
      <c r="A4" s="8" t="s">
        <v>37</v>
      </c>
      <c r="B4" s="8"/>
      <c r="C4" s="8"/>
      <c r="D4" s="8"/>
      <c r="E4" s="8"/>
      <c r="F4" s="17"/>
    </row>
    <row r="5" spans="1:6" ht="15.75">
      <c r="A5" s="8"/>
      <c r="B5" s="8"/>
      <c r="C5" s="8"/>
      <c r="D5" s="8"/>
      <c r="E5" s="8"/>
      <c r="F5" s="8"/>
    </row>
    <row r="6" spans="1:6" ht="15.75">
      <c r="A6" s="8"/>
      <c r="B6" s="8"/>
      <c r="C6" s="8"/>
      <c r="D6" s="8"/>
      <c r="E6" s="8"/>
      <c r="F6" s="8"/>
    </row>
    <row r="7" spans="1:17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</row>
    <row r="8" spans="1:17" ht="95.25" customHeight="1">
      <c r="A8" s="28" t="s">
        <v>9</v>
      </c>
      <c r="B8" s="28" t="s">
        <v>6</v>
      </c>
      <c r="C8" s="33" t="s">
        <v>0</v>
      </c>
      <c r="D8" s="33"/>
      <c r="E8" s="33"/>
      <c r="F8" s="33"/>
      <c r="G8" s="33"/>
      <c r="H8" s="33"/>
      <c r="I8" s="33"/>
      <c r="J8" s="9" t="s">
        <v>27</v>
      </c>
      <c r="K8" s="16" t="s">
        <v>28</v>
      </c>
      <c r="L8" s="16" t="s">
        <v>30</v>
      </c>
      <c r="M8" s="10" t="s">
        <v>31</v>
      </c>
      <c r="N8" s="10" t="s">
        <v>32</v>
      </c>
      <c r="O8" s="11" t="s">
        <v>45</v>
      </c>
      <c r="P8" s="11" t="s">
        <v>35</v>
      </c>
      <c r="Q8" s="11" t="s">
        <v>36</v>
      </c>
    </row>
    <row r="9" spans="1:17" ht="30" customHeight="1">
      <c r="A9" s="29"/>
      <c r="B9" s="29"/>
      <c r="C9" s="34" t="s">
        <v>1</v>
      </c>
      <c r="D9" s="34"/>
      <c r="E9" s="34"/>
      <c r="F9" s="31" t="s">
        <v>4</v>
      </c>
      <c r="G9" s="31" t="s">
        <v>7</v>
      </c>
      <c r="H9" s="31" t="s">
        <v>5</v>
      </c>
      <c r="I9" s="31" t="s">
        <v>8</v>
      </c>
      <c r="J9" s="13"/>
      <c r="K9" s="28" t="s">
        <v>16</v>
      </c>
      <c r="L9" s="28" t="s">
        <v>12</v>
      </c>
      <c r="M9" s="28" t="s">
        <v>19</v>
      </c>
      <c r="N9" s="28" t="s">
        <v>20</v>
      </c>
      <c r="O9" s="28" t="s">
        <v>13</v>
      </c>
      <c r="P9" s="28" t="s">
        <v>14</v>
      </c>
      <c r="Q9" s="28" t="s">
        <v>11</v>
      </c>
    </row>
    <row r="10" spans="1:18" ht="55.5" customHeight="1">
      <c r="A10" s="30"/>
      <c r="B10" s="30"/>
      <c r="C10" s="7" t="s">
        <v>2</v>
      </c>
      <c r="D10" s="7" t="s">
        <v>3</v>
      </c>
      <c r="E10" s="7" t="s">
        <v>60</v>
      </c>
      <c r="F10" s="32"/>
      <c r="G10" s="32"/>
      <c r="H10" s="32"/>
      <c r="I10" s="32"/>
      <c r="J10" s="14" t="s">
        <v>29</v>
      </c>
      <c r="K10" s="30"/>
      <c r="L10" s="30"/>
      <c r="M10" s="35"/>
      <c r="N10" s="30"/>
      <c r="O10" s="30"/>
      <c r="P10" s="35"/>
      <c r="Q10" s="35"/>
      <c r="R10" s="2"/>
    </row>
    <row r="11" spans="1:17" ht="81.75" customHeight="1">
      <c r="A11" s="5">
        <f>B11+I11</f>
        <v>0</v>
      </c>
      <c r="B11" s="21">
        <v>0</v>
      </c>
      <c r="C11" s="19">
        <f>B11*9.76%</f>
        <v>0</v>
      </c>
      <c r="D11" s="6">
        <f>B11*6.5%</f>
        <v>0</v>
      </c>
      <c r="E11" s="6">
        <f>B11*0.67%</f>
        <v>0</v>
      </c>
      <c r="F11" s="6">
        <f>C11+D11+E11</f>
        <v>0</v>
      </c>
      <c r="G11" s="6" t="s">
        <v>10</v>
      </c>
      <c r="H11" s="6" t="s">
        <v>10</v>
      </c>
      <c r="I11" s="6">
        <f>F11</f>
        <v>0</v>
      </c>
      <c r="J11" s="15">
        <f>B11*11.26%</f>
        <v>0</v>
      </c>
      <c r="K11" s="5">
        <f>(B11-J11)*20%</f>
        <v>0</v>
      </c>
      <c r="L11" s="5">
        <f>B11-J11</f>
        <v>0</v>
      </c>
      <c r="M11" s="5">
        <f>L11*9%</f>
        <v>0</v>
      </c>
      <c r="N11" s="5">
        <f>L11*7.75%</f>
        <v>0</v>
      </c>
      <c r="O11" s="5">
        <f>L11-K11</f>
        <v>0</v>
      </c>
      <c r="P11" s="5">
        <f>ROUND(O11*18%-N11,0)</f>
        <v>0</v>
      </c>
      <c r="Q11" s="5">
        <f>B11-J11-M11-P11</f>
        <v>0</v>
      </c>
    </row>
    <row r="12" spans="2:3" ht="12.75">
      <c r="B12" s="18"/>
      <c r="C12" s="18"/>
    </row>
    <row r="13" spans="2:3" ht="12.75">
      <c r="B13" s="25" t="s">
        <v>59</v>
      </c>
      <c r="C13" s="25"/>
    </row>
    <row r="14" ht="12.75">
      <c r="A14" s="2"/>
    </row>
    <row r="15" spans="1:2" ht="12.75">
      <c r="A15" s="1" t="s">
        <v>24</v>
      </c>
      <c r="B15" s="1"/>
    </row>
    <row r="16" spans="1:3" ht="12.75">
      <c r="A16" s="3"/>
      <c r="B16" s="2"/>
      <c r="C16" s="4"/>
    </row>
    <row r="17" spans="1:2" ht="12.75">
      <c r="A17" s="3"/>
      <c r="B17" s="2"/>
    </row>
    <row r="18" ht="12.75">
      <c r="A18" s="3"/>
    </row>
    <row r="19" ht="12.75">
      <c r="A19" s="3"/>
    </row>
    <row r="20" spans="1:3" ht="12.75">
      <c r="A20" s="3"/>
      <c r="C20" s="2"/>
    </row>
  </sheetData>
  <sheetProtection/>
  <mergeCells count="15">
    <mergeCell ref="P9:P10"/>
    <mergeCell ref="Q9:Q10"/>
    <mergeCell ref="O9:O10"/>
    <mergeCell ref="K9:K10"/>
    <mergeCell ref="L9:L10"/>
    <mergeCell ref="N9:N10"/>
    <mergeCell ref="M9:M10"/>
    <mergeCell ref="A8:A10"/>
    <mergeCell ref="B8:B10"/>
    <mergeCell ref="I9:I10"/>
    <mergeCell ref="C8:I8"/>
    <mergeCell ref="C9:E9"/>
    <mergeCell ref="F9:F10"/>
    <mergeCell ref="G9:G10"/>
    <mergeCell ref="H9:H10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3.7109375" style="0" customWidth="1"/>
    <col min="2" max="2" width="11.140625" style="0" customWidth="1"/>
    <col min="3" max="4" width="11.7109375" style="0" customWidth="1"/>
    <col min="5" max="5" width="16.140625" style="0" customWidth="1"/>
    <col min="6" max="6" width="14.140625" style="0" customWidth="1"/>
    <col min="7" max="7" width="11.57421875" style="0" customWidth="1"/>
    <col min="8" max="8" width="16.57421875" style="0" customWidth="1"/>
    <col min="9" max="9" width="12.57421875" style="0" customWidth="1"/>
    <col min="10" max="10" width="15.00390625" style="0" customWidth="1"/>
    <col min="11" max="11" width="14.00390625" style="0" customWidth="1"/>
    <col min="12" max="12" width="15.00390625" style="0" customWidth="1"/>
    <col min="13" max="13" width="13.140625" style="0" customWidth="1"/>
    <col min="14" max="14" width="14.140625" style="0" customWidth="1"/>
    <col min="15" max="15" width="15.140625" style="0" customWidth="1"/>
    <col min="16" max="16" width="11.57421875" style="0" customWidth="1"/>
    <col min="17" max="17" width="10.8515625" style="0" customWidth="1"/>
  </cols>
  <sheetData>
    <row r="2" spans="1:3" ht="12.75">
      <c r="A2" s="1" t="s">
        <v>47</v>
      </c>
      <c r="B2" s="1"/>
      <c r="C2" s="1"/>
    </row>
    <row r="3" spans="1:3" ht="12.75">
      <c r="A3" s="1" t="s">
        <v>46</v>
      </c>
      <c r="B3" s="1"/>
      <c r="C3" s="1"/>
    </row>
    <row r="4" spans="1:6" ht="16.5" customHeight="1">
      <c r="A4" s="8" t="s">
        <v>33</v>
      </c>
      <c r="B4" s="8"/>
      <c r="C4" s="8"/>
      <c r="D4" s="8"/>
      <c r="E4" s="8"/>
      <c r="F4" s="17"/>
    </row>
    <row r="5" spans="1:7" ht="15.75">
      <c r="A5" s="26" t="s">
        <v>50</v>
      </c>
      <c r="B5" s="26"/>
      <c r="C5" s="26"/>
      <c r="D5" s="26"/>
      <c r="E5" s="26"/>
      <c r="F5" s="26"/>
      <c r="G5" s="27"/>
    </row>
    <row r="6" spans="1:6" ht="15.75">
      <c r="A6" s="8"/>
      <c r="B6" s="8"/>
      <c r="C6" s="8"/>
      <c r="D6" s="8"/>
      <c r="E6" s="8"/>
      <c r="F6" s="8"/>
    </row>
    <row r="7" spans="1:17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</row>
    <row r="8" spans="1:17" ht="95.25" customHeight="1">
      <c r="A8" s="28" t="s">
        <v>9</v>
      </c>
      <c r="B8" s="28" t="s">
        <v>6</v>
      </c>
      <c r="C8" s="33" t="s">
        <v>0</v>
      </c>
      <c r="D8" s="33"/>
      <c r="E8" s="33"/>
      <c r="F8" s="33"/>
      <c r="G8" s="33"/>
      <c r="H8" s="33"/>
      <c r="I8" s="33"/>
      <c r="J8" s="9" t="s">
        <v>27</v>
      </c>
      <c r="K8" s="16" t="s">
        <v>28</v>
      </c>
      <c r="L8" s="16" t="s">
        <v>30</v>
      </c>
      <c r="M8" s="10" t="s">
        <v>31</v>
      </c>
      <c r="N8" s="10" t="s">
        <v>32</v>
      </c>
      <c r="O8" s="11" t="s">
        <v>49</v>
      </c>
      <c r="P8" s="11" t="s">
        <v>35</v>
      </c>
      <c r="Q8" s="11" t="s">
        <v>36</v>
      </c>
    </row>
    <row r="9" spans="1:17" ht="30" customHeight="1">
      <c r="A9" s="29"/>
      <c r="B9" s="29"/>
      <c r="C9" s="34" t="s">
        <v>1</v>
      </c>
      <c r="D9" s="34"/>
      <c r="E9" s="34"/>
      <c r="F9" s="31" t="s">
        <v>4</v>
      </c>
      <c r="G9" s="31" t="s">
        <v>7</v>
      </c>
      <c r="H9" s="31" t="s">
        <v>5</v>
      </c>
      <c r="I9" s="31" t="s">
        <v>8</v>
      </c>
      <c r="J9" s="13"/>
      <c r="K9" s="28" t="s">
        <v>16</v>
      </c>
      <c r="L9" s="28" t="s">
        <v>12</v>
      </c>
      <c r="M9" s="28" t="s">
        <v>19</v>
      </c>
      <c r="N9" s="28" t="s">
        <v>20</v>
      </c>
      <c r="O9" s="28" t="s">
        <v>13</v>
      </c>
      <c r="P9" s="28" t="s">
        <v>14</v>
      </c>
      <c r="Q9" s="28" t="s">
        <v>11</v>
      </c>
    </row>
    <row r="10" spans="1:18" ht="55.5" customHeight="1">
      <c r="A10" s="30"/>
      <c r="B10" s="30"/>
      <c r="C10" s="7" t="s">
        <v>2</v>
      </c>
      <c r="D10" s="7" t="s">
        <v>3</v>
      </c>
      <c r="E10" s="7" t="s">
        <v>60</v>
      </c>
      <c r="F10" s="32"/>
      <c r="G10" s="32"/>
      <c r="H10" s="32"/>
      <c r="I10" s="32"/>
      <c r="J10" s="14" t="s">
        <v>29</v>
      </c>
      <c r="K10" s="30"/>
      <c r="L10" s="30"/>
      <c r="M10" s="35"/>
      <c r="N10" s="30"/>
      <c r="O10" s="30"/>
      <c r="P10" s="35"/>
      <c r="Q10" s="35"/>
      <c r="R10" s="2"/>
    </row>
    <row r="11" spans="1:17" ht="81.75" customHeight="1">
      <c r="A11" s="5">
        <f>B11+I11</f>
        <v>0</v>
      </c>
      <c r="B11" s="21">
        <v>0</v>
      </c>
      <c r="C11" s="19">
        <f>B11*9.76%</f>
        <v>0</v>
      </c>
      <c r="D11" s="6">
        <f>B11*6.5%</f>
        <v>0</v>
      </c>
      <c r="E11" s="6">
        <f>B11*0.67%</f>
        <v>0</v>
      </c>
      <c r="F11" s="6">
        <f>C11+D11+E11</f>
        <v>0</v>
      </c>
      <c r="G11" s="6">
        <f>B11*2.45%</f>
        <v>0</v>
      </c>
      <c r="H11" s="6">
        <f>B11*0.1%</f>
        <v>0</v>
      </c>
      <c r="I11" s="6">
        <f>B11*9.76%</f>
        <v>0</v>
      </c>
      <c r="J11" s="15">
        <f>'bezrob.emer.ren.'!B11*11.26%</f>
        <v>0</v>
      </c>
      <c r="K11" s="5">
        <f>(B11-J11)*20%</f>
        <v>0</v>
      </c>
      <c r="L11" s="5">
        <f>B11-J11</f>
        <v>0</v>
      </c>
      <c r="M11" s="5">
        <f>L11*9%</f>
        <v>0</v>
      </c>
      <c r="N11" s="5">
        <f>L11*7.75%</f>
        <v>0</v>
      </c>
      <c r="O11" s="5">
        <f>L11-K11</f>
        <v>0</v>
      </c>
      <c r="P11" s="5">
        <f>ROUND(O11*18%-N11,0)</f>
        <v>0</v>
      </c>
      <c r="Q11" s="5">
        <f>B11-J11-M11-P11</f>
        <v>0</v>
      </c>
    </row>
    <row r="12" spans="2:17" ht="12.75">
      <c r="B12" s="18"/>
      <c r="C12" s="18"/>
      <c r="I12" s="22"/>
      <c r="J12" s="22"/>
      <c r="K12" s="22"/>
      <c r="L12" s="22"/>
      <c r="M12" s="22"/>
      <c r="N12" s="22"/>
      <c r="O12" s="22"/>
      <c r="P12" s="22" t="s">
        <v>57</v>
      </c>
      <c r="Q12" s="22"/>
    </row>
    <row r="13" spans="2:17" ht="12.75">
      <c r="B13" s="25" t="s">
        <v>59</v>
      </c>
      <c r="C13" s="25"/>
      <c r="I13" s="22" t="s">
        <v>58</v>
      </c>
      <c r="J13" s="22"/>
      <c r="K13" s="22">
        <v>9.76</v>
      </c>
      <c r="L13" s="22" t="s">
        <v>51</v>
      </c>
      <c r="M13" s="22"/>
      <c r="N13" s="22"/>
      <c r="O13" s="22"/>
      <c r="P13" s="22" t="s">
        <v>55</v>
      </c>
      <c r="Q13" s="22"/>
    </row>
    <row r="14" spans="1:17" ht="12.75">
      <c r="A14" s="2"/>
      <c r="I14" s="22"/>
      <c r="J14" s="22"/>
      <c r="K14" s="22">
        <v>1.5</v>
      </c>
      <c r="L14" s="22" t="s">
        <v>52</v>
      </c>
      <c r="M14" s="22"/>
      <c r="N14" s="22"/>
      <c r="O14" s="22"/>
      <c r="P14" s="22" t="s">
        <v>56</v>
      </c>
      <c r="Q14" s="22"/>
    </row>
    <row r="15" spans="1:17" ht="12.75">
      <c r="A15" s="1" t="s">
        <v>24</v>
      </c>
      <c r="B15" s="1"/>
      <c r="I15" s="22"/>
      <c r="J15" s="22"/>
      <c r="K15" s="23">
        <f>SUM(K13:K14)</f>
        <v>11.26</v>
      </c>
      <c r="L15" s="22"/>
      <c r="M15" s="22"/>
      <c r="N15" s="22"/>
      <c r="O15" s="22"/>
      <c r="P15" s="22"/>
      <c r="Q15" s="22"/>
    </row>
    <row r="16" spans="1:17" ht="12.75">
      <c r="A16" s="3"/>
      <c r="B16" s="2"/>
      <c r="C16" s="4"/>
      <c r="I16" s="22"/>
      <c r="J16" s="22"/>
      <c r="K16" s="22">
        <v>2.45</v>
      </c>
      <c r="L16" s="22" t="s">
        <v>53</v>
      </c>
      <c r="M16" s="22"/>
      <c r="N16" s="22" t="s">
        <v>54</v>
      </c>
      <c r="O16" s="22"/>
      <c r="P16" s="22"/>
      <c r="Q16" s="22"/>
    </row>
    <row r="17" spans="1:17" ht="12.75">
      <c r="A17" s="3"/>
      <c r="B17" s="2"/>
      <c r="I17" s="22"/>
      <c r="J17" s="22"/>
      <c r="K17" s="23">
        <f>SUM(K15:K16)</f>
        <v>13.71</v>
      </c>
      <c r="L17" s="22"/>
      <c r="M17" s="22"/>
      <c r="N17" s="22"/>
      <c r="O17" s="22"/>
      <c r="P17" s="22"/>
      <c r="Q17" s="22"/>
    </row>
    <row r="18" ht="12.75">
      <c r="A18" s="3"/>
    </row>
    <row r="19" ht="12.75">
      <c r="A19" s="3"/>
    </row>
    <row r="20" spans="1:3" ht="12.75">
      <c r="A20" s="3"/>
      <c r="C20" s="2"/>
    </row>
  </sheetData>
  <sheetProtection/>
  <mergeCells count="15">
    <mergeCell ref="A8:A10"/>
    <mergeCell ref="B8:B10"/>
    <mergeCell ref="I9:I10"/>
    <mergeCell ref="C8:I8"/>
    <mergeCell ref="C9:E9"/>
    <mergeCell ref="F9:F10"/>
    <mergeCell ref="G9:G10"/>
    <mergeCell ref="H9:H10"/>
    <mergeCell ref="P9:P10"/>
    <mergeCell ref="Q9:Q10"/>
    <mergeCell ref="O9:O10"/>
    <mergeCell ref="K9:K10"/>
    <mergeCell ref="L9:L10"/>
    <mergeCell ref="N9:N10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3.7109375" style="0" customWidth="1"/>
    <col min="2" max="2" width="11.140625" style="0" customWidth="1"/>
    <col min="3" max="4" width="11.7109375" style="0" customWidth="1"/>
    <col min="5" max="5" width="16.140625" style="0" customWidth="1"/>
    <col min="6" max="6" width="14.140625" style="0" customWidth="1"/>
    <col min="7" max="7" width="11.57421875" style="0" customWidth="1"/>
    <col min="8" max="8" width="14.8515625" style="0" customWidth="1"/>
    <col min="9" max="9" width="12.57421875" style="0" customWidth="1"/>
    <col min="10" max="10" width="14.00390625" style="0" customWidth="1"/>
    <col min="11" max="11" width="15.00390625" style="0" customWidth="1"/>
    <col min="12" max="13" width="15.7109375" style="0" customWidth="1"/>
    <col min="14" max="14" width="15.140625" style="0" customWidth="1"/>
    <col min="15" max="15" width="11.57421875" style="0" customWidth="1"/>
    <col min="16" max="16" width="10.8515625" style="0" customWidth="1"/>
  </cols>
  <sheetData>
    <row r="2" spans="1:3" ht="12.75">
      <c r="A2" s="1" t="s">
        <v>38</v>
      </c>
      <c r="B2" s="1"/>
      <c r="C2" s="1"/>
    </row>
    <row r="3" ht="12.75" customHeight="1"/>
    <row r="4" spans="1:6" ht="15.75">
      <c r="A4" s="8" t="s">
        <v>39</v>
      </c>
      <c r="B4" s="8"/>
      <c r="C4" s="8"/>
      <c r="D4" s="8"/>
      <c r="E4" s="8"/>
      <c r="F4" s="8"/>
    </row>
    <row r="5" spans="1:6" ht="15.75">
      <c r="A5" s="8"/>
      <c r="B5" s="8"/>
      <c r="C5" s="8"/>
      <c r="D5" s="8"/>
      <c r="E5" s="8"/>
      <c r="F5" s="8"/>
    </row>
    <row r="6" spans="1:16" ht="15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</row>
    <row r="7" spans="1:16" ht="63.75" customHeight="1">
      <c r="A7" s="28" t="s">
        <v>9</v>
      </c>
      <c r="B7" s="28" t="s">
        <v>6</v>
      </c>
      <c r="C7" s="33" t="s">
        <v>0</v>
      </c>
      <c r="D7" s="33"/>
      <c r="E7" s="33"/>
      <c r="F7" s="33"/>
      <c r="G7" s="33"/>
      <c r="H7" s="33"/>
      <c r="I7" s="33"/>
      <c r="J7" s="9" t="s">
        <v>15</v>
      </c>
      <c r="K7" s="9" t="s">
        <v>17</v>
      </c>
      <c r="L7" s="10" t="s">
        <v>18</v>
      </c>
      <c r="M7" s="10" t="s">
        <v>21</v>
      </c>
      <c r="N7" s="11" t="s">
        <v>22</v>
      </c>
      <c r="O7" s="11" t="s">
        <v>41</v>
      </c>
      <c r="P7" s="11" t="s">
        <v>42</v>
      </c>
    </row>
    <row r="8" spans="1:16" ht="30" customHeight="1">
      <c r="A8" s="29"/>
      <c r="B8" s="29"/>
      <c r="C8" s="34" t="s">
        <v>1</v>
      </c>
      <c r="D8" s="34"/>
      <c r="E8" s="34"/>
      <c r="F8" s="31" t="s">
        <v>4</v>
      </c>
      <c r="G8" s="31" t="s">
        <v>7</v>
      </c>
      <c r="H8" s="31" t="s">
        <v>5</v>
      </c>
      <c r="I8" s="31" t="s">
        <v>8</v>
      </c>
      <c r="J8" s="28" t="s">
        <v>16</v>
      </c>
      <c r="K8" s="28" t="s">
        <v>12</v>
      </c>
      <c r="L8" s="28" t="s">
        <v>19</v>
      </c>
      <c r="M8" s="28" t="s">
        <v>20</v>
      </c>
      <c r="N8" s="28" t="s">
        <v>13</v>
      </c>
      <c r="O8" s="28" t="s">
        <v>14</v>
      </c>
      <c r="P8" s="28" t="s">
        <v>11</v>
      </c>
    </row>
    <row r="9" spans="1:17" ht="55.5" customHeight="1">
      <c r="A9" s="30"/>
      <c r="B9" s="30"/>
      <c r="C9" s="7" t="s">
        <v>2</v>
      </c>
      <c r="D9" s="7" t="s">
        <v>3</v>
      </c>
      <c r="E9" s="7" t="s">
        <v>60</v>
      </c>
      <c r="F9" s="32"/>
      <c r="G9" s="32"/>
      <c r="H9" s="32"/>
      <c r="I9" s="32"/>
      <c r="J9" s="30"/>
      <c r="K9" s="30"/>
      <c r="L9" s="35"/>
      <c r="M9" s="30"/>
      <c r="N9" s="30"/>
      <c r="O9" s="35"/>
      <c r="P9" s="35"/>
      <c r="Q9" s="2"/>
    </row>
    <row r="10" spans="1:16" ht="81.75" customHeight="1">
      <c r="A10" s="5">
        <f>B10</f>
        <v>0</v>
      </c>
      <c r="B10" s="21"/>
      <c r="C10" s="19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 t="s">
        <v>10</v>
      </c>
      <c r="I10" s="6" t="s">
        <v>10</v>
      </c>
      <c r="J10" s="5">
        <f>B10*20%</f>
        <v>0</v>
      </c>
      <c r="K10" s="5" t="s">
        <v>40</v>
      </c>
      <c r="L10" s="5" t="s">
        <v>40</v>
      </c>
      <c r="M10" s="5" t="s">
        <v>10</v>
      </c>
      <c r="N10" s="5">
        <f>B10-J10</f>
        <v>0</v>
      </c>
      <c r="O10" s="5">
        <f>ROUND(N10*18%,0)</f>
        <v>0</v>
      </c>
      <c r="P10" s="5">
        <f>B10-O10</f>
        <v>0</v>
      </c>
    </row>
    <row r="11" spans="2:3" ht="12.75">
      <c r="B11" s="18"/>
      <c r="C11" s="18"/>
    </row>
    <row r="12" spans="2:3" ht="12.75">
      <c r="B12" s="25" t="s">
        <v>59</v>
      </c>
      <c r="C12" s="25"/>
    </row>
    <row r="13" spans="1:3" ht="12.75">
      <c r="A13" s="2"/>
      <c r="B13" s="25"/>
      <c r="C13" s="25"/>
    </row>
    <row r="14" spans="1:2" ht="12.75">
      <c r="A14" s="1" t="s">
        <v>24</v>
      </c>
      <c r="B14" s="1"/>
    </row>
    <row r="15" spans="1:3" ht="12.75">
      <c r="A15" s="3"/>
      <c r="B15" s="2"/>
      <c r="C15" s="4"/>
    </row>
    <row r="16" spans="1:2" ht="12.75">
      <c r="A16" s="3"/>
      <c r="B16" s="2"/>
    </row>
    <row r="17" ht="12.75">
      <c r="A17" s="3"/>
    </row>
    <row r="18" ht="12.75">
      <c r="A18" s="3"/>
    </row>
    <row r="19" spans="1:3" ht="12.75">
      <c r="A19" s="3"/>
      <c r="C19" s="2"/>
    </row>
  </sheetData>
  <sheetProtection/>
  <mergeCells count="15">
    <mergeCell ref="A7:A9"/>
    <mergeCell ref="B7:B9"/>
    <mergeCell ref="I8:I9"/>
    <mergeCell ref="C7:I7"/>
    <mergeCell ref="C8:E8"/>
    <mergeCell ref="F8:F9"/>
    <mergeCell ref="G8:G9"/>
    <mergeCell ref="H8:H9"/>
    <mergeCell ref="O8:O9"/>
    <mergeCell ref="P8:P9"/>
    <mergeCell ref="N8:N9"/>
    <mergeCell ref="J8:J9"/>
    <mergeCell ref="K8:K9"/>
    <mergeCell ref="M8:M9"/>
    <mergeCell ref="L8:L9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3.7109375" style="0" customWidth="1"/>
    <col min="2" max="2" width="11.140625" style="0" customWidth="1"/>
    <col min="3" max="4" width="11.7109375" style="0" customWidth="1"/>
    <col min="5" max="5" width="16.140625" style="0" customWidth="1"/>
    <col min="6" max="6" width="14.140625" style="0" customWidth="1"/>
    <col min="7" max="7" width="11.57421875" style="0" customWidth="1"/>
    <col min="8" max="8" width="14.8515625" style="0" customWidth="1"/>
    <col min="9" max="9" width="12.57421875" style="0" customWidth="1"/>
    <col min="10" max="10" width="14.00390625" style="0" customWidth="1"/>
    <col min="11" max="11" width="15.00390625" style="0" customWidth="1"/>
    <col min="12" max="13" width="15.7109375" style="0" customWidth="1"/>
    <col min="14" max="14" width="15.140625" style="0" customWidth="1"/>
    <col min="15" max="15" width="11.57421875" style="0" customWidth="1"/>
    <col min="16" max="16" width="10.8515625" style="0" customWidth="1"/>
  </cols>
  <sheetData>
    <row r="2" spans="1:3" ht="12.75">
      <c r="A2" s="1" t="s">
        <v>43</v>
      </c>
      <c r="B2" s="1"/>
      <c r="C2" s="1"/>
    </row>
    <row r="3" ht="12.75" customHeight="1"/>
    <row r="4" spans="1:6" ht="15.75">
      <c r="A4" s="8" t="s">
        <v>44</v>
      </c>
      <c r="B4" s="8"/>
      <c r="C4" s="8"/>
      <c r="D4" s="8"/>
      <c r="E4" s="8"/>
      <c r="F4" s="8"/>
    </row>
    <row r="5" spans="1:6" ht="15.75">
      <c r="A5" s="8"/>
      <c r="B5" s="8"/>
      <c r="C5" s="8"/>
      <c r="D5" s="8"/>
      <c r="E5" s="8"/>
      <c r="F5" s="8"/>
    </row>
    <row r="6" spans="1:16" ht="15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</row>
    <row r="7" spans="1:16" ht="63.75" customHeight="1">
      <c r="A7" s="28" t="s">
        <v>9</v>
      </c>
      <c r="B7" s="28" t="s">
        <v>6</v>
      </c>
      <c r="C7" s="36" t="s">
        <v>0</v>
      </c>
      <c r="D7" s="37"/>
      <c r="E7" s="37"/>
      <c r="F7" s="37"/>
      <c r="G7" s="37"/>
      <c r="H7" s="37"/>
      <c r="I7" s="38"/>
      <c r="J7" s="9" t="s">
        <v>15</v>
      </c>
      <c r="K7" s="9" t="s">
        <v>17</v>
      </c>
      <c r="L7" s="10" t="s">
        <v>18</v>
      </c>
      <c r="M7" s="10" t="s">
        <v>21</v>
      </c>
      <c r="N7" s="11" t="s">
        <v>22</v>
      </c>
      <c r="O7" s="11" t="s">
        <v>23</v>
      </c>
      <c r="P7" s="11" t="s">
        <v>26</v>
      </c>
    </row>
    <row r="8" spans="1:16" ht="30" customHeight="1">
      <c r="A8" s="29"/>
      <c r="B8" s="29"/>
      <c r="C8" s="34" t="s">
        <v>1</v>
      </c>
      <c r="D8" s="34"/>
      <c r="E8" s="34"/>
      <c r="F8" s="31" t="s">
        <v>4</v>
      </c>
      <c r="G8" s="31" t="s">
        <v>7</v>
      </c>
      <c r="H8" s="31" t="s">
        <v>5</v>
      </c>
      <c r="I8" s="31" t="s">
        <v>8</v>
      </c>
      <c r="J8" s="28" t="s">
        <v>16</v>
      </c>
      <c r="K8" s="28" t="s">
        <v>12</v>
      </c>
      <c r="L8" s="28" t="s">
        <v>19</v>
      </c>
      <c r="M8" s="28" t="s">
        <v>20</v>
      </c>
      <c r="N8" s="28" t="s">
        <v>13</v>
      </c>
      <c r="O8" s="28" t="s">
        <v>14</v>
      </c>
      <c r="P8" s="28" t="s">
        <v>11</v>
      </c>
    </row>
    <row r="9" spans="1:17" ht="55.5" customHeight="1">
      <c r="A9" s="30"/>
      <c r="B9" s="30"/>
      <c r="C9" s="7" t="s">
        <v>2</v>
      </c>
      <c r="D9" s="7" t="s">
        <v>3</v>
      </c>
      <c r="E9" s="7" t="s">
        <v>60</v>
      </c>
      <c r="F9" s="32"/>
      <c r="G9" s="32"/>
      <c r="H9" s="32"/>
      <c r="I9" s="32"/>
      <c r="J9" s="30"/>
      <c r="K9" s="30"/>
      <c r="L9" s="35"/>
      <c r="M9" s="30"/>
      <c r="N9" s="30"/>
      <c r="O9" s="35"/>
      <c r="P9" s="35"/>
      <c r="Q9" s="2"/>
    </row>
    <row r="10" spans="1:16" ht="81.75" customHeight="1">
      <c r="A10" s="5">
        <f>B10</f>
        <v>0</v>
      </c>
      <c r="B10" s="21">
        <v>0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 t="s">
        <v>10</v>
      </c>
      <c r="I10" s="6" t="s">
        <v>10</v>
      </c>
      <c r="J10" s="5">
        <f>B10*20%</f>
        <v>0</v>
      </c>
      <c r="K10" s="5">
        <f>B10</f>
        <v>0</v>
      </c>
      <c r="L10" s="5">
        <f>B10*9%</f>
        <v>0</v>
      </c>
      <c r="M10" s="5">
        <f>B10*7.75%</f>
        <v>0</v>
      </c>
      <c r="N10" s="5">
        <f>B10-J10</f>
        <v>0</v>
      </c>
      <c r="O10" s="5">
        <f>ROUND(N10*18%-M10,0)</f>
        <v>0</v>
      </c>
      <c r="P10" s="5">
        <f>B10-L10-O10</f>
        <v>0</v>
      </c>
    </row>
    <row r="11" ht="12.75">
      <c r="B11" s="18"/>
    </row>
    <row r="12" spans="2:3" ht="12.75">
      <c r="B12" s="25" t="s">
        <v>59</v>
      </c>
      <c r="C12" s="25"/>
    </row>
    <row r="13" ht="12.75">
      <c r="A13" s="2"/>
    </row>
    <row r="14" spans="1:2" ht="12.75">
      <c r="A14" s="1" t="s">
        <v>24</v>
      </c>
      <c r="B14" s="1"/>
    </row>
    <row r="15" spans="1:3" ht="12.75">
      <c r="A15" s="3"/>
      <c r="B15" s="2"/>
      <c r="C15" s="4"/>
    </row>
    <row r="16" spans="1:2" ht="12.75">
      <c r="A16" s="3"/>
      <c r="B16" s="2"/>
    </row>
    <row r="17" ht="12.75">
      <c r="A17" s="3"/>
    </row>
    <row r="18" ht="12.75">
      <c r="A18" s="3"/>
    </row>
    <row r="19" spans="1:3" ht="12.75">
      <c r="A19" s="3"/>
      <c r="C19" s="2"/>
    </row>
  </sheetData>
  <sheetProtection/>
  <mergeCells count="15">
    <mergeCell ref="A7:A9"/>
    <mergeCell ref="B7:B9"/>
    <mergeCell ref="I8:I9"/>
    <mergeCell ref="C7:I7"/>
    <mergeCell ref="C8:E8"/>
    <mergeCell ref="F8:F9"/>
    <mergeCell ref="G8:G9"/>
    <mergeCell ref="H8:H9"/>
    <mergeCell ref="O8:O9"/>
    <mergeCell ref="P8:P9"/>
    <mergeCell ref="N8:N9"/>
    <mergeCell ref="J8:J9"/>
    <mergeCell ref="K8:K9"/>
    <mergeCell ref="M8:M9"/>
    <mergeCell ref="L8:L9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User</cp:lastModifiedBy>
  <cp:lastPrinted>2019-06-25T10:20:21Z</cp:lastPrinted>
  <dcterms:created xsi:type="dcterms:W3CDTF">2013-12-09T08:25:56Z</dcterms:created>
  <dcterms:modified xsi:type="dcterms:W3CDTF">2019-06-25T10:44:40Z</dcterms:modified>
  <cp:category/>
  <cp:version/>
  <cp:contentType/>
  <cp:contentStatus/>
</cp:coreProperties>
</file>